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hidePivotFieldList="1" defaultThemeVersion="124226"/>
  <bookViews>
    <workbookView xWindow="0" yWindow="0" windowWidth="20376" windowHeight="7572" tabRatio="910" activeTab="1"/>
  </bookViews>
  <sheets>
    <sheet name="Times 2018-2019 Ranking" sheetId="3" r:id="rId1"/>
    <sheet name="联合培养博士生" sheetId="2" r:id="rId2"/>
    <sheet name="攻读博士学位生" sheetId="23" r:id="rId3"/>
  </sheets>
  <definedNames>
    <definedName name="_xlnm._FilterDatabase" localSheetId="0" hidden="1">'Times 2018-2019 Ranking'!$A$4:$C$4</definedName>
    <definedName name="_xlnm._FilterDatabase" localSheetId="1" hidden="1">联合培养博士生!$A$1:$Z$1</definedName>
  </definedNames>
  <calcPr calcId="162913"/>
</workbook>
</file>

<file path=xl/calcChain.xml><?xml version="1.0" encoding="utf-8"?>
<calcChain xmlns="http://schemas.openxmlformats.org/spreadsheetml/2006/main">
  <c r="A16" i="3"/>
  <c r="A17"/>
  <c r="A36"/>
  <c r="A37"/>
  <c r="A48"/>
  <c r="A49"/>
  <c r="A63"/>
  <c r="A64"/>
  <c r="A65"/>
  <c r="A75"/>
  <c r="A76"/>
  <c r="A78"/>
  <c r="A79"/>
  <c r="A83"/>
  <c r="A84"/>
  <c r="A86"/>
  <c r="A87"/>
  <c r="A88"/>
  <c r="A89"/>
  <c r="A91"/>
  <c r="A92"/>
  <c r="A94"/>
  <c r="A95"/>
  <c r="A96"/>
  <c r="A97"/>
  <c r="A98"/>
  <c r="A99"/>
  <c r="A100"/>
  <c r="A101"/>
  <c r="A103"/>
  <c r="A104"/>
  <c r="A114"/>
  <c r="A115"/>
  <c r="A116"/>
  <c r="A117"/>
  <c r="A118"/>
  <c r="A119"/>
  <c r="A120"/>
  <c r="A121"/>
  <c r="A125"/>
  <c r="A126"/>
  <c r="A127"/>
  <c r="A128"/>
  <c r="A129"/>
  <c r="A130"/>
  <c r="A131"/>
  <c r="A132"/>
  <c r="A133"/>
  <c r="A136"/>
  <c r="A137"/>
  <c r="A139"/>
  <c r="A140"/>
  <c r="A141"/>
  <c r="A142"/>
  <c r="A143"/>
  <c r="A144"/>
  <c r="A147"/>
  <c r="A148"/>
  <c r="A150"/>
  <c r="A151"/>
  <c r="A152"/>
  <c r="A153"/>
  <c r="A154"/>
  <c r="A157"/>
  <c r="A158"/>
  <c r="A159"/>
  <c r="A160"/>
  <c r="A161"/>
  <c r="A163"/>
  <c r="A164"/>
  <c r="A165"/>
  <c r="A166"/>
  <c r="A167"/>
  <c r="A168"/>
  <c r="A171"/>
  <c r="A172"/>
  <c r="A173"/>
  <c r="A175"/>
  <c r="A176"/>
  <c r="A177"/>
  <c r="A178"/>
  <c r="A180"/>
  <c r="A181"/>
  <c r="A182"/>
  <c r="A185"/>
  <c r="A186"/>
  <c r="A187"/>
  <c r="A188"/>
  <c r="A189"/>
  <c r="A190"/>
  <c r="A191"/>
  <c r="A192"/>
  <c r="A194"/>
  <c r="A195"/>
  <c r="A196"/>
  <c r="A197"/>
  <c r="A198"/>
  <c r="A199"/>
  <c r="A203"/>
  <c r="A204"/>
</calcChain>
</file>

<file path=xl/sharedStrings.xml><?xml version="1.0" encoding="utf-8"?>
<sst xmlns="http://schemas.openxmlformats.org/spreadsheetml/2006/main" count="453" uniqueCount="257">
  <si>
    <t>姓名</t>
  </si>
  <si>
    <t>学院</t>
  </si>
  <si>
    <t>性别</t>
  </si>
  <si>
    <t>学号</t>
  </si>
  <si>
    <t>出生年月</t>
  </si>
  <si>
    <t>入学类型</t>
  </si>
  <si>
    <t>转博时间</t>
  </si>
  <si>
    <t>所在年级</t>
  </si>
  <si>
    <t>校内导师</t>
  </si>
  <si>
    <t>外导职称</t>
  </si>
  <si>
    <t>留学身份</t>
  </si>
  <si>
    <t>留学期限（月）</t>
  </si>
  <si>
    <t xml:space="preserve"> 电话</t>
  </si>
  <si>
    <t xml:space="preserve">电子邮箱 </t>
  </si>
  <si>
    <t>外语成绩</t>
  </si>
  <si>
    <t>是否开题</t>
  </si>
  <si>
    <t>学院推荐排名</t>
  </si>
  <si>
    <t>是否委培/定向？</t>
    <phoneticPr fontId="5" type="noConversion"/>
  </si>
  <si>
    <t>如委培/定向，单位是否同意？</t>
    <phoneticPr fontId="5" type="noConversion"/>
  </si>
  <si>
    <t>申请留学单位（中文）</t>
    <phoneticPr fontId="5" type="noConversion"/>
  </si>
  <si>
    <t>申请留学单位（英文）</t>
    <phoneticPr fontId="5" type="noConversion"/>
  </si>
  <si>
    <t>留学国别</t>
    <phoneticPr fontId="5" type="noConversion"/>
  </si>
  <si>
    <t xml:space="preserve"> 专业</t>
    <phoneticPr fontId="5" type="noConversion"/>
  </si>
  <si>
    <t>政治面貌</t>
    <phoneticPr fontId="5" type="noConversion"/>
  </si>
  <si>
    <t>University of Oxford</t>
  </si>
  <si>
    <t>United Kingdom</t>
  </si>
  <si>
    <t>California Institute of Technology</t>
  </si>
  <si>
    <t>United States</t>
  </si>
  <si>
    <t>Stanford University</t>
  </si>
  <si>
    <t>University of Cambridge</t>
  </si>
  <si>
    <t>Massachusetts Institute of Technology</t>
  </si>
  <si>
    <t>Harvard University</t>
  </si>
  <si>
    <t>Princeton University</t>
  </si>
  <si>
    <t>Imperial College London</t>
  </si>
  <si>
    <t>Switzerland</t>
  </si>
  <si>
    <t>University of California, Berkeley</t>
  </si>
  <si>
    <t>University of Chicago</t>
  </si>
  <si>
    <t>Yale University</t>
  </si>
  <si>
    <t>University of Pennsylvania</t>
  </si>
  <si>
    <t>University of California, Los Angeles</t>
  </si>
  <si>
    <t>Columbia University</t>
  </si>
  <si>
    <t>Johns Hopkins University</t>
  </si>
  <si>
    <t>Duke University</t>
  </si>
  <si>
    <t>Cornell University</t>
  </si>
  <si>
    <t>Northwestern University</t>
  </si>
  <si>
    <t>University of Michigan</t>
  </si>
  <si>
    <t>University of Toronto</t>
  </si>
  <si>
    <t>Canada</t>
  </si>
  <si>
    <t>Carnegie Mellon University</t>
  </si>
  <si>
    <t>National University of Singapore</t>
  </si>
  <si>
    <t>Singapore</t>
  </si>
  <si>
    <t>London School of Economics and Political Science</t>
  </si>
  <si>
    <t>University of Washington</t>
  </si>
  <si>
    <t>University of Edinburgh</t>
  </si>
  <si>
    <t>Karolinska Institute</t>
  </si>
  <si>
    <t>Sweden</t>
  </si>
  <si>
    <t>Peking University</t>
  </si>
  <si>
    <t>China</t>
  </si>
  <si>
    <t>LMU Munich</t>
  </si>
  <si>
    <t>Germany</t>
  </si>
  <si>
    <t>New York University</t>
  </si>
  <si>
    <t>Georgia Institute of Technology</t>
  </si>
  <si>
    <t>University of Melbourne</t>
  </si>
  <si>
    <t>Australia</t>
  </si>
  <si>
    <t>Tsinghua University</t>
  </si>
  <si>
    <t>University of British Columbia</t>
  </si>
  <si>
    <t>University of Illinois at Urbana-Champaign</t>
  </si>
  <si>
    <t>King’s College London</t>
  </si>
  <si>
    <t>Japan</t>
  </si>
  <si>
    <t>KU Leuven</t>
  </si>
  <si>
    <t>Belgium</t>
  </si>
  <si>
    <t>University of California, San Diego</t>
  </si>
  <si>
    <t>McGill University</t>
  </si>
  <si>
    <t>Heidelberg University</t>
  </si>
  <si>
    <t>University of Hong Kong</t>
  </si>
  <si>
    <t>Hong Kong</t>
  </si>
  <si>
    <t>University of Wisconsin-Madison</t>
  </si>
  <si>
    <t>Technical University of Munich</t>
  </si>
  <si>
    <t>Australian National University</t>
  </si>
  <si>
    <t>University of California, Santa Barbara</t>
  </si>
  <si>
    <t>Hong Kong University of Science and Technology</t>
  </si>
  <si>
    <t>University of Texas at Austin</t>
  </si>
  <si>
    <t>Brown University</t>
  </si>
  <si>
    <t>University of California, Davis</t>
  </si>
  <si>
    <t>University of Manchester</t>
  </si>
  <si>
    <t>University of North Carolina at Chapel Hill</t>
  </si>
  <si>
    <t>Humboldt University of Berlin</t>
  </si>
  <si>
    <t>Washington University in St Louis</t>
  </si>
  <si>
    <t>Delft University of Technology</t>
  </si>
  <si>
    <t>Netherlands</t>
  </si>
  <si>
    <t>University of Queensland</t>
  </si>
  <si>
    <t>University of Southern California</t>
  </si>
  <si>
    <t>University of Sydney</t>
  </si>
  <si>
    <t>University of Amsterdam</t>
  </si>
  <si>
    <t>Boston University</t>
  </si>
  <si>
    <t>Wageningen University &amp; Research</t>
  </si>
  <si>
    <t>France</t>
  </si>
  <si>
    <t>University of Maryland, College Park</t>
  </si>
  <si>
    <t>Pennsylvania State University</t>
  </si>
  <si>
    <t>Erasmus University Rotterdam</t>
  </si>
  <si>
    <t>Purdue University</t>
  </si>
  <si>
    <t>University of Bristol</t>
  </si>
  <si>
    <t>Ohio State University</t>
  </si>
  <si>
    <t>Seoul National University</t>
  </si>
  <si>
    <t>South Korea</t>
  </si>
  <si>
    <t>Monash University</t>
  </si>
  <si>
    <t>Free University of Berlin</t>
  </si>
  <si>
    <t>Chinese University of Hong Kong</t>
  </si>
  <si>
    <t>Leiden University</t>
  </si>
  <si>
    <t>University of New South Wales</t>
  </si>
  <si>
    <t>RWTH Aachen University</t>
  </si>
  <si>
    <t>University of Groningen</t>
  </si>
  <si>
    <t>University of Pittsburgh</t>
  </si>
  <si>
    <t>Dartmouth College</t>
  </si>
  <si>
    <t>Emory University</t>
  </si>
  <si>
    <t>Technical University of Berlin</t>
  </si>
  <si>
    <t>University of Warwick</t>
  </si>
  <si>
    <t>Utrecht University</t>
  </si>
  <si>
    <t>Rice University</t>
  </si>
  <si>
    <t>University of Glasgow</t>
  </si>
  <si>
    <t>Korea Advanced Institute of Science and Technology (KAIST)</t>
  </si>
  <si>
    <t>University of Tübingen</t>
  </si>
  <si>
    <t>University of Helsinki</t>
  </si>
  <si>
    <t>Finland</t>
  </si>
  <si>
    <t>Kyoto University</t>
  </si>
  <si>
    <t>Uppsala University</t>
  </si>
  <si>
    <t>Maastricht University</t>
  </si>
  <si>
    <t>University of Freiburg</t>
  </si>
  <si>
    <t>Durham University</t>
  </si>
  <si>
    <t>Lund University</t>
  </si>
  <si>
    <t>Aarhus University</t>
  </si>
  <si>
    <t>Denmark</t>
  </si>
  <si>
    <t>University of Basel</t>
  </si>
  <si>
    <t>University of California, Irvine</t>
  </si>
  <si>
    <t>Michigan State University</t>
  </si>
  <si>
    <t>University of Mannheim</t>
  </si>
  <si>
    <t>University of Montreal</t>
  </si>
  <si>
    <t>Georgetown University</t>
  </si>
  <si>
    <t>Pohang University of Science and Technology</t>
  </si>
  <si>
    <t>University of Zurich</t>
  </si>
  <si>
    <t>University of Alberta</t>
  </si>
  <si>
    <t>Vanderbilt University</t>
  </si>
  <si>
    <t>University of Sheffield</t>
  </si>
  <si>
    <t>University of Bern</t>
  </si>
  <si>
    <t>University of St Andrews</t>
  </si>
  <si>
    <t>University of Bonn</t>
  </si>
  <si>
    <t>McMaster University</t>
  </si>
  <si>
    <t>Queen Mary University of London</t>
  </si>
  <si>
    <t>University of Colorado Boulder</t>
  </si>
  <si>
    <t>Ghent University</t>
  </si>
  <si>
    <t>City University of Hong Kong</t>
  </si>
  <si>
    <t>University of Copenhagen</t>
  </si>
  <si>
    <t>Radboud University Nijmegen</t>
  </si>
  <si>
    <t>University of Southampton</t>
  </si>
  <si>
    <t>University of Virginia</t>
  </si>
  <si>
    <t>University of Western Australia</t>
  </si>
  <si>
    <t>Case Western Reserve University</t>
  </si>
  <si>
    <t>University of Exeter</t>
  </si>
  <si>
    <t>Université Catholique de Louvain</t>
  </si>
  <si>
    <t>University of York</t>
  </si>
  <si>
    <t>University of Birmingham</t>
  </si>
  <si>
    <t>Arizona State University</t>
  </si>
  <si>
    <t>Trinity College Dublin</t>
  </si>
  <si>
    <t>Ireland</t>
  </si>
  <si>
    <t>University of Oslo</t>
  </si>
  <si>
    <t>Norway</t>
  </si>
  <si>
    <t>University of Leeds</t>
  </si>
  <si>
    <t>University of Florida</t>
  </si>
  <si>
    <t>Tufts University</t>
  </si>
  <si>
    <t>Ulm University</t>
  </si>
  <si>
    <t>University of Geneva</t>
  </si>
  <si>
    <t>Lancaster University</t>
  </si>
  <si>
    <t>Scuola Normale Superiore di Pisa</t>
  </si>
  <si>
    <t>Italy</t>
  </si>
  <si>
    <t>Sungkyunkwan University (SKKU)</t>
  </si>
  <si>
    <t>Rutgers, the State University of New Jersey</t>
  </si>
  <si>
    <t>University of Adelaide</t>
  </si>
  <si>
    <t>University of Notre Dame</t>
  </si>
  <si>
    <t>Karlsruhe Institute of Technology</t>
  </si>
  <si>
    <t>Stockholm University</t>
  </si>
  <si>
    <t>University of California, Santa Cruz</t>
  </si>
  <si>
    <t>University of Nottingham</t>
  </si>
  <si>
    <t>University of Cape Town</t>
  </si>
  <si>
    <t>South Africa</t>
  </si>
  <si>
    <t>University of Sussex</t>
  </si>
  <si>
    <t>Indiana University</t>
  </si>
  <si>
    <t>University of Lausanne</t>
  </si>
  <si>
    <t>University of Rochester</t>
  </si>
  <si>
    <t>University of Science and Technology of China</t>
  </si>
  <si>
    <t>University of Twente</t>
  </si>
  <si>
    <t>Fudan University</t>
  </si>
  <si>
    <t>University of Arizona</t>
  </si>
  <si>
    <t>University of Liverpool</t>
  </si>
  <si>
    <t>KTH Royal Institute of Technology</t>
  </si>
  <si>
    <t>University of Erlangen-Nuremberg</t>
  </si>
  <si>
    <t>University of Münster</t>
  </si>
  <si>
    <t>University of Vienna</t>
  </si>
  <si>
    <t>Austria</t>
  </si>
  <si>
    <t>Autonomous University of Barcelona</t>
  </si>
  <si>
    <t>Spain</t>
  </si>
  <si>
    <t>TU Dresden</t>
  </si>
  <si>
    <t>University of East Anglia</t>
  </si>
  <si>
    <t>Texas A&amp;M University</t>
  </si>
  <si>
    <t>University of Cologne</t>
  </si>
  <si>
    <t>University of Leicester</t>
  </si>
  <si>
    <t>Pompeu Fabra University</t>
  </si>
  <si>
    <t>Technical University of Denmark</t>
  </si>
  <si>
    <t>Eindhoven University of Technology</t>
  </si>
  <si>
    <t>Cardiff University</t>
  </si>
  <si>
    <t>Northeastern University</t>
  </si>
  <si>
    <t>University of Würzburg</t>
  </si>
  <si>
    <t>University of Aberdeen</t>
  </si>
  <si>
    <t>Lomonosov Moscow State University</t>
  </si>
  <si>
    <t>Newcastle University</t>
  </si>
  <si>
    <t>Scuola Superiore Sant’Anna</t>
  </si>
  <si>
    <t>Hong Kong Polytechnic University</t>
  </si>
  <si>
    <t>National Taiwan University</t>
  </si>
  <si>
    <t>Taiwan</t>
  </si>
  <si>
    <t>Times排名</t>
    <phoneticPr fontId="5" type="noConversion"/>
  </si>
  <si>
    <t>#</t>
    <phoneticPr fontId="12" type="noConversion"/>
  </si>
  <si>
    <t>UCL</t>
  </si>
  <si>
    <t>École Polytechnique Fédérale de Lausanne</t>
  </si>
  <si>
    <t>Nanyang Technological University, Singapore</t>
  </si>
  <si>
    <t>University of Göttingen</t>
  </si>
  <si>
    <t>École Polytechnique</t>
  </si>
  <si>
    <t>Vrije Universiteit Amsterdam</t>
  </si>
  <si>
    <t>Russian Federation</t>
  </si>
  <si>
    <t>Aalto University</t>
  </si>
  <si>
    <t>Paris Sciences et Lettres – PSL Research University Paris</t>
  </si>
  <si>
    <t>Charité - Universitätsmedizin Berlin</t>
  </si>
  <si>
    <t>University of Alabama at Birmingham</t>
  </si>
  <si>
    <t>Nanjing University</t>
  </si>
  <si>
    <t>Zhejiang University</t>
  </si>
  <si>
    <t>Shanghai Jiao Tong University</t>
  </si>
  <si>
    <t>Western University</t>
  </si>
  <si>
    <t>University of Technology Sydney</t>
  </si>
  <si>
    <t>ETH Zurich</t>
  </si>
  <si>
    <t>The University of Tokyo</t>
  </si>
  <si>
    <t>University of Minnesota Twin Cities</t>
  </si>
  <si>
    <t>Sorbonne University</t>
  </si>
  <si>
    <t>University of Hamburg</t>
  </si>
  <si>
    <t>University of Ottawa</t>
  </si>
  <si>
    <t>University of Bologna</t>
  </si>
  <si>
    <t>George Washington University</t>
  </si>
  <si>
    <t>University of Konstanz</t>
  </si>
  <si>
    <t>University of Duisburg-Essen</t>
  </si>
  <si>
    <t>Aalborg University</t>
  </si>
  <si>
    <t>Paris Diderot University – Paris 7</t>
  </si>
  <si>
    <t>University of Bergen</t>
  </si>
  <si>
    <t>Korea University</t>
  </si>
  <si>
    <t>University of Calgary</t>
  </si>
  <si>
    <t>https://www.timeshighereducation.com/world-university-rankings/2019/world-ranking#!/page/0/length/-1/sort_by/rank/sort_order/asc/cols/stats</t>
    <phoneticPr fontId="1" type="noConversion"/>
  </si>
  <si>
    <t>Rank</t>
    <phoneticPr fontId="1" type="noConversion"/>
  </si>
  <si>
    <t>Name</t>
    <phoneticPr fontId="1" type="noConversion"/>
  </si>
  <si>
    <t>Country/Region</t>
    <phoneticPr fontId="1" type="noConversion"/>
  </si>
  <si>
    <t>是否已获得免学费证明或学费资质证明</t>
    <phoneticPr fontId="1" type="noConversion"/>
  </si>
  <si>
    <t>攻读博士生学位表格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</si>
</sst>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b/>
      <sz val="12"/>
      <color indexed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1" fillId="0" borderId="0"/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left"/>
    </xf>
    <xf numFmtId="0" fontId="2" fillId="0" borderId="0" xfId="1" applyAlignment="1" applyProtection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/>
    </xf>
    <xf numFmtId="176" fontId="8" fillId="0" borderId="1" xfId="0" applyNumberFormat="1" applyFont="1" applyBorder="1" applyAlignment="1">
      <alignment horizontal="left" vertical="center"/>
    </xf>
  </cellXfs>
  <cellStyles count="21">
    <cellStyle name="Hyperlink" xfId="20"/>
    <cellStyle name="常规" xfId="0" builtinId="0"/>
    <cellStyle name="常规 2" xfId="5"/>
    <cellStyle name="常规 2 2" xfId="8"/>
    <cellStyle name="常规 2 2 2" xfId="16"/>
    <cellStyle name="常规 2 3" xfId="3"/>
    <cellStyle name="常规 2 3 2" xfId="14"/>
    <cellStyle name="常规 2 4" xfId="13"/>
    <cellStyle name="常规 3" xfId="7"/>
    <cellStyle name="常规 3 2" xfId="11"/>
    <cellStyle name="常规 4" xfId="9"/>
    <cellStyle name="常规 5" xfId="2"/>
    <cellStyle name="常规 5 2" xfId="15"/>
    <cellStyle name="超链接" xfId="1" builtinId="8"/>
    <cellStyle name="超链接 2" xfId="4"/>
    <cellStyle name="超链接 2 2" xfId="12"/>
    <cellStyle name="超链接 3" xfId="6"/>
    <cellStyle name="超链接 3 2" xfId="17"/>
    <cellStyle name="超链接 3 3" xfId="19"/>
    <cellStyle name="超链接 4" xfId="10"/>
    <cellStyle name="超链接 4 2" xfId="18"/>
  </cellStyles>
  <dxfs count="0"/>
  <tableStyles count="0" defaultTableStyle="TableStyleMedium9" defaultPivotStyle="PivotStyleLight16"/>
  <colors>
    <mruColors>
      <color rgb="FF323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meshighereducation.com/world-university-rankings/2019/world-rank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4"/>
  <sheetViews>
    <sheetView workbookViewId="0">
      <selection activeCell="D205" sqref="D205"/>
    </sheetView>
  </sheetViews>
  <sheetFormatPr defaultRowHeight="14.4"/>
  <cols>
    <col min="2" max="2" width="64.33203125" bestFit="1" customWidth="1"/>
    <col min="3" max="3" width="20.44140625" bestFit="1" customWidth="1"/>
  </cols>
  <sheetData>
    <row r="1" spans="1:3" s="1" customFormat="1" ht="17.399999999999999">
      <c r="A1" s="3" t="s">
        <v>251</v>
      </c>
    </row>
    <row r="4" spans="1:3">
      <c r="A4" t="s">
        <v>252</v>
      </c>
      <c r="B4" t="s">
        <v>253</v>
      </c>
      <c r="C4" t="s">
        <v>254</v>
      </c>
    </row>
    <row r="5" spans="1:3">
      <c r="A5">
        <v>1</v>
      </c>
      <c r="B5" t="s">
        <v>24</v>
      </c>
      <c r="C5" t="s">
        <v>25</v>
      </c>
    </row>
    <row r="6" spans="1:3">
      <c r="A6">
        <v>2</v>
      </c>
      <c r="B6" t="s">
        <v>29</v>
      </c>
      <c r="C6" t="s">
        <v>25</v>
      </c>
    </row>
    <row r="7" spans="1:3">
      <c r="A7">
        <v>3</v>
      </c>
      <c r="B7" t="s">
        <v>28</v>
      </c>
      <c r="C7" t="s">
        <v>27</v>
      </c>
    </row>
    <row r="8" spans="1:3">
      <c r="A8">
        <v>4</v>
      </c>
      <c r="B8" t="s">
        <v>30</v>
      </c>
      <c r="C8" t="s">
        <v>27</v>
      </c>
    </row>
    <row r="9" spans="1:3">
      <c r="A9">
        <v>5</v>
      </c>
      <c r="B9" t="s">
        <v>26</v>
      </c>
      <c r="C9" t="s">
        <v>27</v>
      </c>
    </row>
    <row r="10" spans="1:3">
      <c r="A10">
        <v>6</v>
      </c>
      <c r="B10" t="s">
        <v>31</v>
      </c>
      <c r="C10" t="s">
        <v>27</v>
      </c>
    </row>
    <row r="11" spans="1:3">
      <c r="A11">
        <v>7</v>
      </c>
      <c r="B11" t="s">
        <v>32</v>
      </c>
      <c r="C11" t="s">
        <v>27</v>
      </c>
    </row>
    <row r="12" spans="1:3">
      <c r="A12">
        <v>8</v>
      </c>
      <c r="B12" t="s">
        <v>37</v>
      </c>
      <c r="C12" t="s">
        <v>27</v>
      </c>
    </row>
    <row r="13" spans="1:3">
      <c r="A13">
        <v>9</v>
      </c>
      <c r="B13" t="s">
        <v>33</v>
      </c>
      <c r="C13" t="s">
        <v>25</v>
      </c>
    </row>
    <row r="14" spans="1:3">
      <c r="A14">
        <v>10</v>
      </c>
      <c r="B14" t="s">
        <v>36</v>
      </c>
      <c r="C14" t="s">
        <v>27</v>
      </c>
    </row>
    <row r="15" spans="1:3">
      <c r="A15">
        <v>11</v>
      </c>
      <c r="B15" t="s">
        <v>236</v>
      </c>
      <c r="C15" t="s">
        <v>34</v>
      </c>
    </row>
    <row r="16" spans="1:3">
      <c r="A16">
        <f>12</f>
        <v>12</v>
      </c>
      <c r="B16" t="s">
        <v>41</v>
      </c>
      <c r="C16" t="s">
        <v>27</v>
      </c>
    </row>
    <row r="17" spans="1:3">
      <c r="A17">
        <f>12</f>
        <v>12</v>
      </c>
      <c r="B17" t="s">
        <v>38</v>
      </c>
      <c r="C17" t="s">
        <v>27</v>
      </c>
    </row>
    <row r="18" spans="1:3">
      <c r="A18">
        <v>14</v>
      </c>
      <c r="B18" t="s">
        <v>220</v>
      </c>
      <c r="C18" t="s">
        <v>25</v>
      </c>
    </row>
    <row r="19" spans="1:3">
      <c r="A19">
        <v>15</v>
      </c>
      <c r="B19" t="s">
        <v>35</v>
      </c>
      <c r="C19" t="s">
        <v>27</v>
      </c>
    </row>
    <row r="20" spans="1:3">
      <c r="A20">
        <v>16</v>
      </c>
      <c r="B20" t="s">
        <v>40</v>
      </c>
      <c r="C20" t="s">
        <v>27</v>
      </c>
    </row>
    <row r="21" spans="1:3">
      <c r="A21">
        <v>17</v>
      </c>
      <c r="B21" t="s">
        <v>39</v>
      </c>
      <c r="C21" t="s">
        <v>27</v>
      </c>
    </row>
    <row r="22" spans="1:3">
      <c r="A22">
        <v>18</v>
      </c>
      <c r="B22" t="s">
        <v>42</v>
      </c>
      <c r="C22" t="s">
        <v>27</v>
      </c>
    </row>
    <row r="23" spans="1:3">
      <c r="A23">
        <v>19</v>
      </c>
      <c r="B23" t="s">
        <v>43</v>
      </c>
      <c r="C23" t="s">
        <v>27</v>
      </c>
    </row>
    <row r="24" spans="1:3">
      <c r="A24">
        <v>20</v>
      </c>
      <c r="B24" t="s">
        <v>45</v>
      </c>
      <c r="C24" t="s">
        <v>27</v>
      </c>
    </row>
    <row r="25" spans="1:3">
      <c r="A25">
        <v>21</v>
      </c>
      <c r="B25" t="s">
        <v>46</v>
      </c>
      <c r="C25" t="s">
        <v>47</v>
      </c>
    </row>
    <row r="26" spans="1:3">
      <c r="A26">
        <v>22</v>
      </c>
      <c r="B26" t="s">
        <v>64</v>
      </c>
      <c r="C26" t="s">
        <v>57</v>
      </c>
    </row>
    <row r="27" spans="1:3">
      <c r="A27">
        <v>23</v>
      </c>
      <c r="B27" t="s">
        <v>49</v>
      </c>
      <c r="C27" t="s">
        <v>50</v>
      </c>
    </row>
    <row r="28" spans="1:3">
      <c r="A28">
        <v>24</v>
      </c>
      <c r="B28" t="s">
        <v>48</v>
      </c>
      <c r="C28" t="s">
        <v>27</v>
      </c>
    </row>
    <row r="29" spans="1:3">
      <c r="A29">
        <v>25</v>
      </c>
      <c r="B29" t="s">
        <v>44</v>
      </c>
      <c r="C29" t="s">
        <v>27</v>
      </c>
    </row>
    <row r="30" spans="1:3">
      <c r="A30">
        <v>26</v>
      </c>
      <c r="B30" t="s">
        <v>51</v>
      </c>
      <c r="C30" t="s">
        <v>25</v>
      </c>
    </row>
    <row r="31" spans="1:3">
      <c r="A31">
        <v>27</v>
      </c>
      <c r="B31" t="s">
        <v>60</v>
      </c>
      <c r="C31" t="s">
        <v>27</v>
      </c>
    </row>
    <row r="32" spans="1:3">
      <c r="A32">
        <v>28</v>
      </c>
      <c r="B32" t="s">
        <v>52</v>
      </c>
      <c r="C32" t="s">
        <v>27</v>
      </c>
    </row>
    <row r="33" spans="1:3">
      <c r="A33">
        <v>29</v>
      </c>
      <c r="B33" t="s">
        <v>53</v>
      </c>
      <c r="C33" t="s">
        <v>25</v>
      </c>
    </row>
    <row r="34" spans="1:3">
      <c r="A34">
        <v>30</v>
      </c>
      <c r="B34" t="s">
        <v>71</v>
      </c>
      <c r="C34" t="s">
        <v>27</v>
      </c>
    </row>
    <row r="35" spans="1:3">
      <c r="A35">
        <v>31</v>
      </c>
      <c r="B35" t="s">
        <v>56</v>
      </c>
      <c r="C35" t="s">
        <v>57</v>
      </c>
    </row>
    <row r="36" spans="1:3">
      <c r="A36">
        <f>32</f>
        <v>32</v>
      </c>
      <c r="B36" t="s">
        <v>58</v>
      </c>
      <c r="C36" t="s">
        <v>59</v>
      </c>
    </row>
    <row r="37" spans="1:3">
      <c r="A37">
        <f>32</f>
        <v>32</v>
      </c>
      <c r="B37" t="s">
        <v>62</v>
      </c>
      <c r="C37" t="s">
        <v>63</v>
      </c>
    </row>
    <row r="38" spans="1:3">
      <c r="A38">
        <v>34</v>
      </c>
      <c r="B38" t="s">
        <v>61</v>
      </c>
      <c r="C38" t="s">
        <v>27</v>
      </c>
    </row>
    <row r="39" spans="1:3">
      <c r="A39">
        <v>35</v>
      </c>
      <c r="B39" t="s">
        <v>221</v>
      </c>
      <c r="C39" t="s">
        <v>34</v>
      </c>
    </row>
    <row r="40" spans="1:3">
      <c r="A40">
        <v>36</v>
      </c>
      <c r="B40" t="s">
        <v>74</v>
      </c>
      <c r="C40" t="s">
        <v>75</v>
      </c>
    </row>
    <row r="41" spans="1:3">
      <c r="A41">
        <v>37</v>
      </c>
      <c r="B41" t="s">
        <v>65</v>
      </c>
      <c r="C41" t="s">
        <v>47</v>
      </c>
    </row>
    <row r="42" spans="1:3">
      <c r="A42">
        <v>38</v>
      </c>
      <c r="B42" t="s">
        <v>67</v>
      </c>
      <c r="C42" t="s">
        <v>25</v>
      </c>
    </row>
    <row r="43" spans="1:3">
      <c r="A43">
        <v>39</v>
      </c>
      <c r="B43" t="s">
        <v>81</v>
      </c>
      <c r="C43" t="s">
        <v>27</v>
      </c>
    </row>
    <row r="44" spans="1:3">
      <c r="A44">
        <v>40</v>
      </c>
      <c r="B44" t="s">
        <v>54</v>
      </c>
      <c r="C44" t="s">
        <v>55</v>
      </c>
    </row>
    <row r="45" spans="1:3">
      <c r="A45">
        <v>41</v>
      </c>
      <c r="B45" t="s">
        <v>228</v>
      </c>
      <c r="C45" t="s">
        <v>96</v>
      </c>
    </row>
    <row r="46" spans="1:3">
      <c r="A46">
        <v>42</v>
      </c>
      <c r="B46" t="s">
        <v>237</v>
      </c>
      <c r="C46" t="s">
        <v>68</v>
      </c>
    </row>
    <row r="47" spans="1:3">
      <c r="A47">
        <v>43</v>
      </c>
      <c r="B47" t="s">
        <v>76</v>
      </c>
      <c r="C47" t="s">
        <v>27</v>
      </c>
    </row>
    <row r="48" spans="1:3">
      <c r="A48">
        <f>44</f>
        <v>44</v>
      </c>
      <c r="B48" t="s">
        <v>72</v>
      </c>
      <c r="C48" t="s">
        <v>47</v>
      </c>
    </row>
    <row r="49" spans="1:3">
      <c r="A49">
        <f>44</f>
        <v>44</v>
      </c>
      <c r="B49" t="s">
        <v>77</v>
      </c>
      <c r="C49" t="s">
        <v>59</v>
      </c>
    </row>
    <row r="50" spans="1:3">
      <c r="A50">
        <v>46</v>
      </c>
      <c r="B50" t="s">
        <v>80</v>
      </c>
      <c r="C50" t="s">
        <v>75</v>
      </c>
    </row>
    <row r="51" spans="1:3">
      <c r="A51">
        <v>47</v>
      </c>
      <c r="B51" t="s">
        <v>73</v>
      </c>
      <c r="C51" t="s">
        <v>59</v>
      </c>
    </row>
    <row r="52" spans="1:3">
      <c r="A52">
        <v>48</v>
      </c>
      <c r="B52" t="s">
        <v>69</v>
      </c>
      <c r="C52" t="s">
        <v>70</v>
      </c>
    </row>
    <row r="53" spans="1:3">
      <c r="A53">
        <v>49</v>
      </c>
      <c r="B53" t="s">
        <v>78</v>
      </c>
      <c r="C53" t="s">
        <v>63</v>
      </c>
    </row>
    <row r="54" spans="1:3">
      <c r="A54">
        <v>50</v>
      </c>
      <c r="B54" t="s">
        <v>66</v>
      </c>
      <c r="C54" t="s">
        <v>27</v>
      </c>
    </row>
    <row r="55" spans="1:3">
      <c r="A55">
        <v>51</v>
      </c>
      <c r="B55" t="s">
        <v>222</v>
      </c>
      <c r="C55" t="s">
        <v>50</v>
      </c>
    </row>
    <row r="56" spans="1:3">
      <c r="A56">
        <v>52</v>
      </c>
      <c r="B56" t="s">
        <v>79</v>
      </c>
      <c r="C56" t="s">
        <v>27</v>
      </c>
    </row>
    <row r="57" spans="1:3">
      <c r="A57">
        <v>53</v>
      </c>
      <c r="B57" t="s">
        <v>82</v>
      </c>
      <c r="C57" t="s">
        <v>27</v>
      </c>
    </row>
    <row r="58" spans="1:3">
      <c r="A58">
        <v>54</v>
      </c>
      <c r="B58" t="s">
        <v>87</v>
      </c>
      <c r="C58" t="s">
        <v>27</v>
      </c>
    </row>
    <row r="59" spans="1:3">
      <c r="A59">
        <v>55</v>
      </c>
      <c r="B59" t="s">
        <v>107</v>
      </c>
      <c r="C59" t="s">
        <v>75</v>
      </c>
    </row>
    <row r="60" spans="1:3">
      <c r="A60">
        <v>56</v>
      </c>
      <c r="B60" t="s">
        <v>85</v>
      </c>
      <c r="C60" t="s">
        <v>27</v>
      </c>
    </row>
    <row r="61" spans="1:3">
      <c r="A61">
        <v>57</v>
      </c>
      <c r="B61" t="s">
        <v>84</v>
      </c>
      <c r="C61" t="s">
        <v>25</v>
      </c>
    </row>
    <row r="62" spans="1:3">
      <c r="A62">
        <v>58</v>
      </c>
      <c r="B62" t="s">
        <v>88</v>
      </c>
      <c r="C62" t="s">
        <v>89</v>
      </c>
    </row>
    <row r="63" spans="1:3">
      <c r="A63">
        <f>59</f>
        <v>59</v>
      </c>
      <c r="B63" t="s">
        <v>83</v>
      </c>
      <c r="C63" t="s">
        <v>27</v>
      </c>
    </row>
    <row r="64" spans="1:3">
      <c r="A64">
        <f>59</f>
        <v>59</v>
      </c>
      <c r="B64" t="s">
        <v>92</v>
      </c>
      <c r="C64" t="s">
        <v>63</v>
      </c>
    </row>
    <row r="65" spans="1:3">
      <c r="A65">
        <f>59</f>
        <v>59</v>
      </c>
      <c r="B65" t="s">
        <v>95</v>
      </c>
      <c r="C65" t="s">
        <v>89</v>
      </c>
    </row>
    <row r="66" spans="1:3">
      <c r="A66">
        <v>62</v>
      </c>
      <c r="B66" t="s">
        <v>93</v>
      </c>
      <c r="C66" t="s">
        <v>89</v>
      </c>
    </row>
    <row r="67" spans="1:3">
      <c r="A67">
        <v>63</v>
      </c>
      <c r="B67" t="s">
        <v>103</v>
      </c>
      <c r="C67" t="s">
        <v>104</v>
      </c>
    </row>
    <row r="68" spans="1:3">
      <c r="A68">
        <v>64</v>
      </c>
      <c r="B68" t="s">
        <v>100</v>
      </c>
      <c r="C68" t="s">
        <v>27</v>
      </c>
    </row>
    <row r="69" spans="1:3">
      <c r="A69">
        <v>65</v>
      </c>
      <c r="B69" t="s">
        <v>124</v>
      </c>
      <c r="C69" t="s">
        <v>68</v>
      </c>
    </row>
    <row r="70" spans="1:3">
      <c r="A70">
        <v>66</v>
      </c>
      <c r="B70" t="s">
        <v>91</v>
      </c>
      <c r="C70" t="s">
        <v>27</v>
      </c>
    </row>
    <row r="71" spans="1:3">
      <c r="A71">
        <v>67</v>
      </c>
      <c r="B71" t="s">
        <v>86</v>
      </c>
      <c r="C71" t="s">
        <v>59</v>
      </c>
    </row>
    <row r="72" spans="1:3">
      <c r="A72">
        <v>68</v>
      </c>
      <c r="B72" t="s">
        <v>108</v>
      </c>
      <c r="C72" t="s">
        <v>89</v>
      </c>
    </row>
    <row r="73" spans="1:3">
      <c r="A73">
        <v>69</v>
      </c>
      <c r="B73" t="s">
        <v>90</v>
      </c>
      <c r="C73" t="s">
        <v>63</v>
      </c>
    </row>
    <row r="74" spans="1:3">
      <c r="A74">
        <v>70</v>
      </c>
      <c r="B74" t="s">
        <v>99</v>
      </c>
      <c r="C74" t="s">
        <v>89</v>
      </c>
    </row>
    <row r="75" spans="1:3">
      <c r="A75">
        <f>71</f>
        <v>71</v>
      </c>
      <c r="B75" t="s">
        <v>238</v>
      </c>
      <c r="C75" t="s">
        <v>27</v>
      </c>
    </row>
    <row r="76" spans="1:3">
      <c r="A76">
        <f>71</f>
        <v>71</v>
      </c>
      <c r="B76" t="s">
        <v>102</v>
      </c>
      <c r="C76" t="s">
        <v>27</v>
      </c>
    </row>
    <row r="77" spans="1:3">
      <c r="A77">
        <v>73</v>
      </c>
      <c r="B77" t="s">
        <v>239</v>
      </c>
      <c r="C77" t="s">
        <v>96</v>
      </c>
    </row>
    <row r="78" spans="1:3">
      <c r="A78">
        <f>74</f>
        <v>74</v>
      </c>
      <c r="B78" t="s">
        <v>94</v>
      </c>
      <c r="C78" t="s">
        <v>27</v>
      </c>
    </row>
    <row r="79" spans="1:3">
      <c r="A79">
        <f>74</f>
        <v>74</v>
      </c>
      <c r="B79" t="s">
        <v>117</v>
      </c>
      <c r="C79" t="s">
        <v>89</v>
      </c>
    </row>
    <row r="80" spans="1:3">
      <c r="A80">
        <v>76</v>
      </c>
      <c r="B80" t="s">
        <v>127</v>
      </c>
      <c r="C80" t="s">
        <v>59</v>
      </c>
    </row>
    <row r="81" spans="1:3">
      <c r="A81">
        <v>77</v>
      </c>
      <c r="B81" t="s">
        <v>146</v>
      </c>
      <c r="C81" t="s">
        <v>47</v>
      </c>
    </row>
    <row r="82" spans="1:3">
      <c r="A82">
        <v>78</v>
      </c>
      <c r="B82" t="s">
        <v>101</v>
      </c>
      <c r="C82" t="s">
        <v>25</v>
      </c>
    </row>
    <row r="83" spans="1:3">
      <c r="A83">
        <f>79</f>
        <v>79</v>
      </c>
      <c r="B83" t="s">
        <v>111</v>
      </c>
      <c r="C83" t="s">
        <v>89</v>
      </c>
    </row>
    <row r="84" spans="1:3">
      <c r="A84">
        <f>79</f>
        <v>79</v>
      </c>
      <c r="B84" t="s">
        <v>116</v>
      </c>
      <c r="C84" t="s">
        <v>25</v>
      </c>
    </row>
    <row r="85" spans="1:3">
      <c r="A85">
        <v>81</v>
      </c>
      <c r="B85" t="s">
        <v>98</v>
      </c>
      <c r="C85" t="s">
        <v>27</v>
      </c>
    </row>
    <row r="86" spans="1:3">
      <c r="A86">
        <f>82</f>
        <v>82</v>
      </c>
      <c r="B86" t="s">
        <v>97</v>
      </c>
      <c r="C86" t="s">
        <v>27</v>
      </c>
    </row>
    <row r="87" spans="1:3">
      <c r="A87">
        <f>82</f>
        <v>82</v>
      </c>
      <c r="B87" t="s">
        <v>174</v>
      </c>
      <c r="C87" t="s">
        <v>104</v>
      </c>
    </row>
    <row r="88" spans="1:3">
      <c r="A88">
        <f>84</f>
        <v>84</v>
      </c>
      <c r="B88" t="s">
        <v>114</v>
      </c>
      <c r="C88" t="s">
        <v>27</v>
      </c>
    </row>
    <row r="89" spans="1:3">
      <c r="A89">
        <f>84</f>
        <v>84</v>
      </c>
      <c r="B89" t="s">
        <v>105</v>
      </c>
      <c r="C89" t="s">
        <v>63</v>
      </c>
    </row>
    <row r="90" spans="1:3">
      <c r="A90">
        <v>86</v>
      </c>
      <c r="B90" t="s">
        <v>118</v>
      </c>
      <c r="C90" t="s">
        <v>27</v>
      </c>
    </row>
    <row r="91" spans="1:3">
      <c r="A91">
        <f>87</f>
        <v>87</v>
      </c>
      <c r="B91" t="s">
        <v>110</v>
      </c>
      <c r="C91" t="s">
        <v>59</v>
      </c>
    </row>
    <row r="92" spans="1:3">
      <c r="A92">
        <f>87</f>
        <v>87</v>
      </c>
      <c r="B92" t="s">
        <v>125</v>
      </c>
      <c r="C92" t="s">
        <v>55</v>
      </c>
    </row>
    <row r="93" spans="1:3">
      <c r="A93">
        <v>89</v>
      </c>
      <c r="B93" t="s">
        <v>121</v>
      </c>
      <c r="C93" t="s">
        <v>59</v>
      </c>
    </row>
    <row r="94" spans="1:3">
      <c r="A94">
        <f>90</f>
        <v>90</v>
      </c>
      <c r="B94" t="s">
        <v>229</v>
      </c>
      <c r="C94" t="s">
        <v>59</v>
      </c>
    </row>
    <row r="95" spans="1:3">
      <c r="A95">
        <f>90</f>
        <v>90</v>
      </c>
      <c r="B95" t="s">
        <v>136</v>
      </c>
      <c r="C95" t="s">
        <v>47</v>
      </c>
    </row>
    <row r="96" spans="1:3">
      <c r="A96">
        <f>90</f>
        <v>90</v>
      </c>
      <c r="B96" t="s">
        <v>139</v>
      </c>
      <c r="C96" t="s">
        <v>34</v>
      </c>
    </row>
    <row r="97" spans="1:3">
      <c r="A97">
        <f>93</f>
        <v>93</v>
      </c>
      <c r="B97" t="s">
        <v>119</v>
      </c>
      <c r="C97" t="s">
        <v>25</v>
      </c>
    </row>
    <row r="98" spans="1:3">
      <c r="A98">
        <f>93</f>
        <v>93</v>
      </c>
      <c r="B98" t="s">
        <v>134</v>
      </c>
      <c r="C98" t="s">
        <v>27</v>
      </c>
    </row>
    <row r="99" spans="1:3">
      <c r="A99">
        <f>93</f>
        <v>93</v>
      </c>
      <c r="B99" t="s">
        <v>188</v>
      </c>
      <c r="C99" t="s">
        <v>57</v>
      </c>
    </row>
    <row r="100" spans="1:3">
      <c r="A100">
        <f>96</f>
        <v>96</v>
      </c>
      <c r="B100" t="s">
        <v>133</v>
      </c>
      <c r="C100" t="s">
        <v>27</v>
      </c>
    </row>
    <row r="101" spans="1:3">
      <c r="A101">
        <f>96</f>
        <v>96</v>
      </c>
      <c r="B101" t="s">
        <v>109</v>
      </c>
      <c r="C101" t="s">
        <v>63</v>
      </c>
    </row>
    <row r="102" spans="1:3">
      <c r="A102">
        <v>98</v>
      </c>
      <c r="B102" t="s">
        <v>129</v>
      </c>
      <c r="C102" t="s">
        <v>55</v>
      </c>
    </row>
    <row r="103" spans="1:3">
      <c r="A103">
        <f>99</f>
        <v>99</v>
      </c>
      <c r="B103" t="s">
        <v>113</v>
      </c>
      <c r="C103" t="s">
        <v>27</v>
      </c>
    </row>
    <row r="104" spans="1:3">
      <c r="A104">
        <f>99</f>
        <v>99</v>
      </c>
      <c r="B104" t="s">
        <v>122</v>
      </c>
      <c r="C104" t="s">
        <v>123</v>
      </c>
    </row>
    <row r="105" spans="1:3">
      <c r="A105">
        <v>101</v>
      </c>
      <c r="B105" t="s">
        <v>232</v>
      </c>
      <c r="C105" t="s">
        <v>57</v>
      </c>
    </row>
    <row r="106" spans="1:3">
      <c r="A106">
        <v>102</v>
      </c>
      <c r="B106" t="s">
        <v>120</v>
      </c>
      <c r="C106" t="s">
        <v>104</v>
      </c>
    </row>
    <row r="107" spans="1:3">
      <c r="A107">
        <v>103</v>
      </c>
      <c r="B107" t="s">
        <v>132</v>
      </c>
      <c r="C107" t="s">
        <v>34</v>
      </c>
    </row>
    <row r="108" spans="1:3">
      <c r="A108">
        <v>104</v>
      </c>
      <c r="B108" t="s">
        <v>106</v>
      </c>
      <c r="C108" t="s">
        <v>59</v>
      </c>
    </row>
    <row r="109" spans="1:3">
      <c r="A109">
        <v>105</v>
      </c>
      <c r="B109" t="s">
        <v>190</v>
      </c>
      <c r="C109" t="s">
        <v>57</v>
      </c>
    </row>
    <row r="110" spans="1:3">
      <c r="A110">
        <v>106</v>
      </c>
      <c r="B110" t="s">
        <v>142</v>
      </c>
      <c r="C110" t="s">
        <v>25</v>
      </c>
    </row>
    <row r="111" spans="1:3">
      <c r="A111">
        <v>107</v>
      </c>
      <c r="B111" t="s">
        <v>154</v>
      </c>
      <c r="C111" t="s">
        <v>27</v>
      </c>
    </row>
    <row r="112" spans="1:3">
      <c r="A112">
        <v>108</v>
      </c>
      <c r="B112" t="s">
        <v>224</v>
      </c>
      <c r="C112" t="s">
        <v>96</v>
      </c>
    </row>
    <row r="113" spans="1:3">
      <c r="A113">
        <v>109</v>
      </c>
      <c r="B113" t="s">
        <v>137</v>
      </c>
      <c r="C113" t="s">
        <v>27</v>
      </c>
    </row>
    <row r="114" spans="1:3">
      <c r="A114">
        <f>110</f>
        <v>110</v>
      </c>
      <c r="B114" t="s">
        <v>143</v>
      </c>
      <c r="C114" t="s">
        <v>34</v>
      </c>
    </row>
    <row r="115" spans="1:3">
      <c r="A115">
        <f>110</f>
        <v>110</v>
      </c>
      <c r="B115" t="s">
        <v>145</v>
      </c>
      <c r="C115" t="s">
        <v>59</v>
      </c>
    </row>
    <row r="116" spans="1:3">
      <c r="A116">
        <f>110</f>
        <v>110</v>
      </c>
      <c r="B116" t="s">
        <v>150</v>
      </c>
      <c r="C116" t="s">
        <v>75</v>
      </c>
    </row>
    <row r="117" spans="1:3">
      <c r="A117">
        <f>110</f>
        <v>110</v>
      </c>
      <c r="B117" t="s">
        <v>112</v>
      </c>
      <c r="C117" t="s">
        <v>27</v>
      </c>
    </row>
    <row r="118" spans="1:3">
      <c r="A118">
        <f>114</f>
        <v>114</v>
      </c>
      <c r="B118" t="s">
        <v>148</v>
      </c>
      <c r="C118" t="s">
        <v>27</v>
      </c>
    </row>
    <row r="119" spans="1:3">
      <c r="A119">
        <f>114</f>
        <v>114</v>
      </c>
      <c r="B119" t="s">
        <v>128</v>
      </c>
      <c r="C119" t="s">
        <v>25</v>
      </c>
    </row>
    <row r="120" spans="1:3">
      <c r="A120">
        <f>116</f>
        <v>116</v>
      </c>
      <c r="B120" t="s">
        <v>160</v>
      </c>
      <c r="C120" t="s">
        <v>25</v>
      </c>
    </row>
    <row r="121" spans="1:3">
      <c r="A121">
        <f>116</f>
        <v>116</v>
      </c>
      <c r="B121" t="s">
        <v>151</v>
      </c>
      <c r="C121" t="s">
        <v>131</v>
      </c>
    </row>
    <row r="122" spans="1:3">
      <c r="A122">
        <v>118</v>
      </c>
      <c r="B122" t="s">
        <v>153</v>
      </c>
      <c r="C122" t="s">
        <v>25</v>
      </c>
    </row>
    <row r="123" spans="1:3">
      <c r="A123">
        <v>119</v>
      </c>
      <c r="B123" t="s">
        <v>159</v>
      </c>
      <c r="C123" t="s">
        <v>25</v>
      </c>
    </row>
    <row r="124" spans="1:3">
      <c r="A124">
        <v>120</v>
      </c>
      <c r="B124" t="s">
        <v>162</v>
      </c>
      <c r="C124" t="s">
        <v>163</v>
      </c>
    </row>
    <row r="125" spans="1:3">
      <c r="A125">
        <f>121</f>
        <v>121</v>
      </c>
      <c r="B125" t="s">
        <v>164</v>
      </c>
      <c r="C125" t="s">
        <v>165</v>
      </c>
    </row>
    <row r="126" spans="1:3">
      <c r="A126">
        <f>121</f>
        <v>121</v>
      </c>
      <c r="B126" t="s">
        <v>141</v>
      </c>
      <c r="C126" t="s">
        <v>27</v>
      </c>
    </row>
    <row r="127" spans="1:3">
      <c r="A127">
        <f>123</f>
        <v>123</v>
      </c>
      <c r="B127" t="s">
        <v>130</v>
      </c>
      <c r="C127" t="s">
        <v>131</v>
      </c>
    </row>
    <row r="128" spans="1:3">
      <c r="A128">
        <f>123</f>
        <v>123</v>
      </c>
      <c r="B128" t="s">
        <v>161</v>
      </c>
      <c r="C128" t="s">
        <v>27</v>
      </c>
    </row>
    <row r="129" spans="1:3">
      <c r="A129">
        <f>123</f>
        <v>123</v>
      </c>
      <c r="B129" t="s">
        <v>223</v>
      </c>
      <c r="C129" t="s">
        <v>59</v>
      </c>
    </row>
    <row r="130" spans="1:3">
      <c r="A130">
        <f>123</f>
        <v>123</v>
      </c>
      <c r="B130" t="s">
        <v>135</v>
      </c>
      <c r="C130" t="s">
        <v>59</v>
      </c>
    </row>
    <row r="131" spans="1:3">
      <c r="A131">
        <f>123</f>
        <v>123</v>
      </c>
      <c r="B131" t="s">
        <v>152</v>
      </c>
      <c r="C131" t="s">
        <v>89</v>
      </c>
    </row>
    <row r="132" spans="1:3">
      <c r="A132">
        <f>128</f>
        <v>128</v>
      </c>
      <c r="B132" t="s">
        <v>158</v>
      </c>
      <c r="C132" t="s">
        <v>70</v>
      </c>
    </row>
    <row r="133" spans="1:3">
      <c r="A133">
        <f>128</f>
        <v>128</v>
      </c>
      <c r="B133" t="s">
        <v>126</v>
      </c>
      <c r="C133" t="s">
        <v>89</v>
      </c>
    </row>
    <row r="134" spans="1:3">
      <c r="A134">
        <v>130</v>
      </c>
      <c r="B134" t="s">
        <v>147</v>
      </c>
      <c r="C134" t="s">
        <v>25</v>
      </c>
    </row>
    <row r="135" spans="1:3">
      <c r="A135">
        <v>131</v>
      </c>
      <c r="B135" t="s">
        <v>115</v>
      </c>
      <c r="C135" t="s">
        <v>59</v>
      </c>
    </row>
    <row r="136" spans="1:3">
      <c r="A136">
        <f>132</f>
        <v>132</v>
      </c>
      <c r="B136" t="s">
        <v>140</v>
      </c>
      <c r="C136" t="s">
        <v>47</v>
      </c>
    </row>
    <row r="137" spans="1:3">
      <c r="A137">
        <f>132</f>
        <v>132</v>
      </c>
      <c r="B137" t="s">
        <v>156</v>
      </c>
      <c r="C137" t="s">
        <v>27</v>
      </c>
    </row>
    <row r="138" spans="1:3">
      <c r="A138">
        <v>134</v>
      </c>
      <c r="B138" t="s">
        <v>155</v>
      </c>
      <c r="C138" t="s">
        <v>63</v>
      </c>
    </row>
    <row r="139" spans="1:3">
      <c r="A139">
        <f>135</f>
        <v>135</v>
      </c>
      <c r="B139" t="s">
        <v>176</v>
      </c>
      <c r="C139" t="s">
        <v>63</v>
      </c>
    </row>
    <row r="140" spans="1:3">
      <c r="A140">
        <f>135</f>
        <v>135</v>
      </c>
      <c r="B140" t="s">
        <v>170</v>
      </c>
      <c r="C140" t="s">
        <v>34</v>
      </c>
    </row>
    <row r="141" spans="1:3">
      <c r="A141">
        <f>135</f>
        <v>135</v>
      </c>
      <c r="B141" t="s">
        <v>240</v>
      </c>
      <c r="C141" t="s">
        <v>59</v>
      </c>
    </row>
    <row r="142" spans="1:3">
      <c r="A142">
        <f>135</f>
        <v>135</v>
      </c>
      <c r="B142" t="s">
        <v>178</v>
      </c>
      <c r="C142" t="s">
        <v>59</v>
      </c>
    </row>
    <row r="143" spans="1:3">
      <c r="A143">
        <f>135</f>
        <v>135</v>
      </c>
      <c r="B143" t="s">
        <v>231</v>
      </c>
      <c r="C143" t="s">
        <v>57</v>
      </c>
    </row>
    <row r="144" spans="1:3">
      <c r="A144">
        <f>135</f>
        <v>135</v>
      </c>
      <c r="B144" t="s">
        <v>205</v>
      </c>
      <c r="C144" t="s">
        <v>199</v>
      </c>
    </row>
    <row r="145" spans="1:3">
      <c r="A145">
        <v>141</v>
      </c>
      <c r="B145" t="s">
        <v>157</v>
      </c>
      <c r="C145" t="s">
        <v>25</v>
      </c>
    </row>
    <row r="146" spans="1:3">
      <c r="A146">
        <v>142</v>
      </c>
      <c r="B146" t="s">
        <v>138</v>
      </c>
      <c r="C146" t="s">
        <v>104</v>
      </c>
    </row>
    <row r="147" spans="1:3">
      <c r="A147">
        <f>143</f>
        <v>143</v>
      </c>
      <c r="B147" t="s">
        <v>149</v>
      </c>
      <c r="C147" t="s">
        <v>70</v>
      </c>
    </row>
    <row r="148" spans="1:3">
      <c r="A148">
        <f>143</f>
        <v>143</v>
      </c>
      <c r="B148" t="s">
        <v>196</v>
      </c>
      <c r="C148" t="s">
        <v>197</v>
      </c>
    </row>
    <row r="149" spans="1:3">
      <c r="A149">
        <v>145</v>
      </c>
      <c r="B149" t="s">
        <v>198</v>
      </c>
      <c r="C149" t="s">
        <v>199</v>
      </c>
    </row>
    <row r="150" spans="1:3">
      <c r="A150">
        <f>146</f>
        <v>146</v>
      </c>
      <c r="B150" t="s">
        <v>203</v>
      </c>
      <c r="C150" t="s">
        <v>59</v>
      </c>
    </row>
    <row r="151" spans="1:3">
      <c r="A151">
        <f>146</f>
        <v>146</v>
      </c>
      <c r="B151" t="s">
        <v>185</v>
      </c>
      <c r="C151" t="s">
        <v>27</v>
      </c>
    </row>
    <row r="152" spans="1:3">
      <c r="A152">
        <f>146</f>
        <v>146</v>
      </c>
      <c r="B152" t="s">
        <v>171</v>
      </c>
      <c r="C152" t="s">
        <v>25</v>
      </c>
    </row>
    <row r="153" spans="1:3">
      <c r="A153">
        <f>149</f>
        <v>149</v>
      </c>
      <c r="B153" t="s">
        <v>181</v>
      </c>
      <c r="C153" t="s">
        <v>25</v>
      </c>
    </row>
    <row r="154" spans="1:3">
      <c r="A154">
        <f>149</f>
        <v>149</v>
      </c>
      <c r="B154" t="s">
        <v>169</v>
      </c>
      <c r="C154" t="s">
        <v>59</v>
      </c>
    </row>
    <row r="155" spans="1:3">
      <c r="A155">
        <v>151</v>
      </c>
      <c r="B155" t="s">
        <v>200</v>
      </c>
      <c r="C155" t="s">
        <v>59</v>
      </c>
    </row>
    <row r="156" spans="1:3">
      <c r="A156">
        <v>152</v>
      </c>
      <c r="B156" t="s">
        <v>168</v>
      </c>
      <c r="C156" t="s">
        <v>27</v>
      </c>
    </row>
    <row r="157" spans="1:3">
      <c r="A157">
        <f>153</f>
        <v>153</v>
      </c>
      <c r="B157" t="s">
        <v>166</v>
      </c>
      <c r="C157" t="s">
        <v>25</v>
      </c>
    </row>
    <row r="158" spans="1:3">
      <c r="A158">
        <f>153</f>
        <v>153</v>
      </c>
      <c r="B158" t="s">
        <v>214</v>
      </c>
      <c r="C158" t="s">
        <v>173</v>
      </c>
    </row>
    <row r="159" spans="1:3">
      <c r="A159">
        <f>153</f>
        <v>153</v>
      </c>
      <c r="B159" t="s">
        <v>179</v>
      </c>
      <c r="C159" t="s">
        <v>55</v>
      </c>
    </row>
    <row r="160" spans="1:3">
      <c r="A160">
        <f>156</f>
        <v>156</v>
      </c>
      <c r="B160" t="s">
        <v>182</v>
      </c>
      <c r="C160" t="s">
        <v>183</v>
      </c>
    </row>
    <row r="161" spans="1:3">
      <c r="A161">
        <f>156</f>
        <v>156</v>
      </c>
      <c r="B161" t="s">
        <v>167</v>
      </c>
      <c r="C161" t="s">
        <v>27</v>
      </c>
    </row>
    <row r="162" spans="1:3">
      <c r="A162">
        <v>158</v>
      </c>
      <c r="B162" t="s">
        <v>211</v>
      </c>
      <c r="C162" t="s">
        <v>25</v>
      </c>
    </row>
    <row r="163" spans="1:3">
      <c r="A163">
        <f>159</f>
        <v>159</v>
      </c>
      <c r="B163" t="s">
        <v>191</v>
      </c>
      <c r="C163" t="s">
        <v>27</v>
      </c>
    </row>
    <row r="164" spans="1:3">
      <c r="A164">
        <f>159</f>
        <v>159</v>
      </c>
      <c r="B164" t="s">
        <v>210</v>
      </c>
      <c r="C164" t="s">
        <v>59</v>
      </c>
    </row>
    <row r="165" spans="1:3">
      <c r="A165">
        <f>161</f>
        <v>161</v>
      </c>
      <c r="B165" t="s">
        <v>172</v>
      </c>
      <c r="C165" t="s">
        <v>173</v>
      </c>
    </row>
    <row r="166" spans="1:3">
      <c r="A166">
        <f>161</f>
        <v>161</v>
      </c>
      <c r="B166" t="s">
        <v>184</v>
      </c>
      <c r="C166" t="s">
        <v>25</v>
      </c>
    </row>
    <row r="167" spans="1:3">
      <c r="A167">
        <f>163</f>
        <v>163</v>
      </c>
      <c r="B167" t="s">
        <v>187</v>
      </c>
      <c r="C167" t="s">
        <v>27</v>
      </c>
    </row>
    <row r="168" spans="1:3">
      <c r="A168">
        <f>163</f>
        <v>163</v>
      </c>
      <c r="B168" t="s">
        <v>206</v>
      </c>
      <c r="C168" t="s">
        <v>131</v>
      </c>
    </row>
    <row r="169" spans="1:3">
      <c r="A169">
        <v>165</v>
      </c>
      <c r="B169" t="s">
        <v>144</v>
      </c>
      <c r="C169" t="s">
        <v>25</v>
      </c>
    </row>
    <row r="170" spans="1:3">
      <c r="A170">
        <v>166</v>
      </c>
      <c r="B170" t="s">
        <v>225</v>
      </c>
      <c r="C170" t="s">
        <v>89</v>
      </c>
    </row>
    <row r="171" spans="1:3">
      <c r="A171">
        <f>167</f>
        <v>167</v>
      </c>
      <c r="B171" t="s">
        <v>180</v>
      </c>
      <c r="C171" t="s">
        <v>27</v>
      </c>
    </row>
    <row r="172" spans="1:3">
      <c r="A172">
        <f>167</f>
        <v>167</v>
      </c>
      <c r="B172" t="s">
        <v>207</v>
      </c>
      <c r="C172" t="s">
        <v>89</v>
      </c>
    </row>
    <row r="173" spans="1:3">
      <c r="A173">
        <f>167</f>
        <v>167</v>
      </c>
      <c r="B173" t="s">
        <v>204</v>
      </c>
      <c r="C173" t="s">
        <v>25</v>
      </c>
    </row>
    <row r="174" spans="1:3">
      <c r="A174">
        <v>170</v>
      </c>
      <c r="B174" t="s">
        <v>216</v>
      </c>
      <c r="C174" t="s">
        <v>217</v>
      </c>
    </row>
    <row r="175" spans="1:3">
      <c r="A175">
        <f>171</f>
        <v>171</v>
      </c>
      <c r="B175" t="s">
        <v>213</v>
      </c>
      <c r="C175" t="s">
        <v>25</v>
      </c>
    </row>
    <row r="176" spans="1:3">
      <c r="A176">
        <f>171</f>
        <v>171</v>
      </c>
      <c r="B176" t="s">
        <v>202</v>
      </c>
      <c r="C176" t="s">
        <v>27</v>
      </c>
    </row>
    <row r="177" spans="1:3">
      <c r="A177">
        <f>173</f>
        <v>173</v>
      </c>
      <c r="B177" t="s">
        <v>215</v>
      </c>
      <c r="C177" t="s">
        <v>75</v>
      </c>
    </row>
    <row r="178" spans="1:3">
      <c r="A178">
        <f>173</f>
        <v>173</v>
      </c>
      <c r="B178" t="s">
        <v>177</v>
      </c>
      <c r="C178" t="s">
        <v>27</v>
      </c>
    </row>
    <row r="179" spans="1:3">
      <c r="A179">
        <v>175</v>
      </c>
      <c r="B179" t="s">
        <v>194</v>
      </c>
      <c r="C179" t="s">
        <v>59</v>
      </c>
    </row>
    <row r="180" spans="1:3">
      <c r="A180">
        <f>176</f>
        <v>176</v>
      </c>
      <c r="B180" t="s">
        <v>186</v>
      </c>
      <c r="C180" t="s">
        <v>34</v>
      </c>
    </row>
    <row r="181" spans="1:3">
      <c r="A181">
        <f>176</f>
        <v>176</v>
      </c>
      <c r="B181" t="s">
        <v>241</v>
      </c>
      <c r="C181" t="s">
        <v>47</v>
      </c>
    </row>
    <row r="182" spans="1:3">
      <c r="A182">
        <f>176</f>
        <v>176</v>
      </c>
      <c r="B182" t="s">
        <v>175</v>
      </c>
      <c r="C182" t="s">
        <v>27</v>
      </c>
    </row>
    <row r="183" spans="1:3">
      <c r="A183">
        <v>179</v>
      </c>
      <c r="B183" t="s">
        <v>230</v>
      </c>
      <c r="C183" t="s">
        <v>27</v>
      </c>
    </row>
    <row r="184" spans="1:3">
      <c r="A184">
        <v>180</v>
      </c>
      <c r="B184" t="s">
        <v>242</v>
      </c>
      <c r="C184" t="s">
        <v>173</v>
      </c>
    </row>
    <row r="185" spans="1:3">
      <c r="A185">
        <f>181</f>
        <v>181</v>
      </c>
      <c r="B185" t="s">
        <v>227</v>
      </c>
      <c r="C185" t="s">
        <v>123</v>
      </c>
    </row>
    <row r="186" spans="1:3">
      <c r="A186">
        <f>181</f>
        <v>181</v>
      </c>
      <c r="B186" t="s">
        <v>243</v>
      </c>
      <c r="C186" t="s">
        <v>27</v>
      </c>
    </row>
    <row r="187" spans="1:3">
      <c r="A187">
        <f>181</f>
        <v>181</v>
      </c>
      <c r="B187" t="s">
        <v>192</v>
      </c>
      <c r="C187" t="s">
        <v>25</v>
      </c>
    </row>
    <row r="188" spans="1:3">
      <c r="A188">
        <f>184</f>
        <v>184</v>
      </c>
      <c r="B188" t="s">
        <v>195</v>
      </c>
      <c r="C188" t="s">
        <v>59</v>
      </c>
    </row>
    <row r="189" spans="1:3">
      <c r="A189">
        <f>184</f>
        <v>184</v>
      </c>
      <c r="B189" t="s">
        <v>209</v>
      </c>
      <c r="C189" t="s">
        <v>27</v>
      </c>
    </row>
    <row r="190" spans="1:3">
      <c r="A190">
        <f>184</f>
        <v>184</v>
      </c>
      <c r="B190" t="s">
        <v>189</v>
      </c>
      <c r="C190" t="s">
        <v>89</v>
      </c>
    </row>
    <row r="191" spans="1:3">
      <c r="A191">
        <f>187</f>
        <v>187</v>
      </c>
      <c r="B191" t="s">
        <v>208</v>
      </c>
      <c r="C191" t="s">
        <v>25</v>
      </c>
    </row>
    <row r="192" spans="1:3">
      <c r="A192">
        <f>187</f>
        <v>187</v>
      </c>
      <c r="B192" t="s">
        <v>193</v>
      </c>
      <c r="C192" t="s">
        <v>55</v>
      </c>
    </row>
    <row r="193" spans="1:3">
      <c r="A193">
        <v>189</v>
      </c>
      <c r="B193" t="s">
        <v>244</v>
      </c>
      <c r="C193" t="s">
        <v>59</v>
      </c>
    </row>
    <row r="194" spans="1:3">
      <c r="A194">
        <f>190</f>
        <v>190</v>
      </c>
      <c r="B194" t="s">
        <v>245</v>
      </c>
      <c r="C194" t="s">
        <v>59</v>
      </c>
    </row>
    <row r="195" spans="1:3">
      <c r="A195">
        <f>190</f>
        <v>190</v>
      </c>
      <c r="B195" t="s">
        <v>201</v>
      </c>
      <c r="C195" t="s">
        <v>25</v>
      </c>
    </row>
    <row r="196" spans="1:3">
      <c r="A196">
        <f>190</f>
        <v>190</v>
      </c>
      <c r="B196" t="s">
        <v>233</v>
      </c>
      <c r="C196" t="s">
        <v>57</v>
      </c>
    </row>
    <row r="197" spans="1:3">
      <c r="A197">
        <f>190</f>
        <v>190</v>
      </c>
      <c r="B197" t="s">
        <v>234</v>
      </c>
      <c r="C197" t="s">
        <v>47</v>
      </c>
    </row>
    <row r="198" spans="1:3">
      <c r="A198">
        <f>194</f>
        <v>194</v>
      </c>
      <c r="B198" t="s">
        <v>246</v>
      </c>
      <c r="C198" t="s">
        <v>131</v>
      </c>
    </row>
    <row r="199" spans="1:3">
      <c r="A199">
        <f>194</f>
        <v>194</v>
      </c>
      <c r="B199" t="s">
        <v>247</v>
      </c>
      <c r="C199" t="s">
        <v>96</v>
      </c>
    </row>
    <row r="200" spans="1:3">
      <c r="A200">
        <v>196</v>
      </c>
      <c r="B200" t="s">
        <v>235</v>
      </c>
      <c r="C200" t="s">
        <v>63</v>
      </c>
    </row>
    <row r="201" spans="1:3">
      <c r="A201">
        <v>197</v>
      </c>
      <c r="B201" t="s">
        <v>248</v>
      </c>
      <c r="C201" t="s">
        <v>165</v>
      </c>
    </row>
    <row r="202" spans="1:3">
      <c r="A202">
        <v>198</v>
      </c>
      <c r="B202" t="s">
        <v>249</v>
      </c>
      <c r="C202" t="s">
        <v>104</v>
      </c>
    </row>
    <row r="203" spans="1:3">
      <c r="A203">
        <f>199</f>
        <v>199</v>
      </c>
      <c r="B203" t="s">
        <v>250</v>
      </c>
      <c r="C203" t="s">
        <v>47</v>
      </c>
    </row>
    <row r="204" spans="1:3">
      <c r="A204">
        <f>199</f>
        <v>199</v>
      </c>
      <c r="B204" t="s">
        <v>212</v>
      </c>
      <c r="C204" t="s">
        <v>226</v>
      </c>
    </row>
  </sheetData>
  <autoFilter ref="A4:C4"/>
  <phoneticPr fontId="1" type="noConversion"/>
  <hyperlinks>
    <hyperlink ref="A1" r:id="rId1" location="!/page/0/length/-1/sort_by/rank/sort_order/asc/cols/stat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13" sqref="F13:G13"/>
    </sheetView>
  </sheetViews>
  <sheetFormatPr defaultColWidth="9" defaultRowHeight="15.6"/>
  <cols>
    <col min="1" max="1" width="16.88671875" style="9" customWidth="1"/>
    <col min="2" max="2" width="8.109375" style="5" customWidth="1"/>
    <col min="3" max="3" width="8.109375" style="5" bestFit="1" customWidth="1"/>
    <col min="4" max="4" width="6" style="5" bestFit="1" customWidth="1"/>
    <col min="5" max="5" width="14.6640625" style="5" bestFit="1" customWidth="1"/>
    <col min="6" max="6" width="13.109375" style="5" customWidth="1"/>
    <col min="7" max="7" width="14.109375" style="5" customWidth="1"/>
    <col min="8" max="8" width="11" style="5" customWidth="1"/>
    <col min="9" max="9" width="9" style="5"/>
    <col min="10" max="10" width="30" style="5" bestFit="1" customWidth="1"/>
    <col min="11" max="12" width="12.21875" style="5" bestFit="1" customWidth="1"/>
    <col min="13" max="13" width="10.44140625" style="5" customWidth="1"/>
    <col min="14" max="14" width="31.6640625" style="5" bestFit="1" customWidth="1"/>
    <col min="15" max="15" width="63.77734375" style="5" bestFit="1" customWidth="1"/>
    <col min="16" max="16" width="11.77734375" style="5" bestFit="1" customWidth="1"/>
    <col min="17" max="17" width="48.109375" style="5" customWidth="1"/>
    <col min="18" max="18" width="12.21875" style="5" bestFit="1" customWidth="1"/>
    <col min="19" max="19" width="19.44140625" style="5" bestFit="1" customWidth="1"/>
    <col min="20" max="20" width="16.21875" style="5" bestFit="1" customWidth="1"/>
    <col min="21" max="21" width="35" style="5" bestFit="1" customWidth="1"/>
    <col min="22" max="22" width="55.88671875" style="4" customWidth="1"/>
    <col min="23" max="23" width="12.21875" style="4" bestFit="1" customWidth="1"/>
    <col min="24" max="24" width="20.6640625" style="4" bestFit="1" customWidth="1"/>
    <col min="25" max="25" width="34.77734375" style="4" bestFit="1" customWidth="1"/>
    <col min="26" max="26" width="17" style="4" bestFit="1" customWidth="1"/>
    <col min="27" max="16384" width="9" style="6"/>
  </cols>
  <sheetData>
    <row r="1" spans="1:26" s="7" customFormat="1">
      <c r="A1" s="8" t="s">
        <v>219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22</v>
      </c>
      <c r="K1" s="2" t="s">
        <v>23</v>
      </c>
      <c r="L1" s="2" t="s">
        <v>8</v>
      </c>
      <c r="M1" s="2" t="s">
        <v>21</v>
      </c>
      <c r="N1" s="2" t="s">
        <v>19</v>
      </c>
      <c r="O1" s="2" t="s">
        <v>20</v>
      </c>
      <c r="P1" s="2" t="s">
        <v>218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17</v>
      </c>
      <c r="Y1" s="2" t="s">
        <v>18</v>
      </c>
      <c r="Z1" s="2" t="s">
        <v>16</v>
      </c>
    </row>
  </sheetData>
  <autoFilter ref="A1:Z1"/>
  <sortState ref="A2:AP376">
    <sortCondition ref="A2:A376"/>
  </sortState>
  <phoneticPr fontId="1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6"/>
  <sheetViews>
    <sheetView workbookViewId="0">
      <selection activeCell="I21" sqref="I21"/>
    </sheetView>
  </sheetViews>
  <sheetFormatPr defaultRowHeight="14.4"/>
  <cols>
    <col min="13" max="13" width="14.21875" customWidth="1"/>
    <col min="14" max="14" width="20.6640625" customWidth="1"/>
    <col min="15" max="15" width="10.33203125" customWidth="1"/>
    <col min="16" max="16" width="9.33203125" customWidth="1"/>
    <col min="22" max="22" width="14" customWidth="1"/>
  </cols>
  <sheetData>
    <row r="1" spans="1:22" ht="15.6">
      <c r="A1" s="8" t="s">
        <v>219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7</v>
      </c>
      <c r="I1" s="2" t="s">
        <v>22</v>
      </c>
      <c r="J1" s="2" t="s">
        <v>23</v>
      </c>
      <c r="K1" s="2" t="s">
        <v>8</v>
      </c>
      <c r="L1" s="2" t="s">
        <v>21</v>
      </c>
      <c r="M1" s="2" t="s">
        <v>19</v>
      </c>
      <c r="N1" s="2" t="s">
        <v>20</v>
      </c>
      <c r="O1" s="2" t="s">
        <v>218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255</v>
      </c>
    </row>
    <row r="6" spans="1:22">
      <c r="T6" t="s">
        <v>256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Times 2018-2019 Ranking</vt:lpstr>
      <vt:lpstr>联合培养博士生</vt:lpstr>
      <vt:lpstr>攻读博士学位生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2019-02-13T03:35:12Z</dcterms:modified>
</cp:coreProperties>
</file>